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a\Box\AED Dropbox\Advising\Students\"/>
    </mc:Choice>
  </mc:AlternateContent>
  <xr:revisionPtr revIDLastSave="0" documentId="13_ncr:1_{2501C846-0960-4DEA-B5EE-A3F39E0E093B}" xr6:coauthVersionLast="47" xr6:coauthVersionMax="47" xr10:uidLastSave="{00000000-0000-0000-0000-000000000000}"/>
  <bookViews>
    <workbookView xWindow="-17130" yWindow="-16320" windowWidth="29040" windowHeight="15720" xr2:uid="{01DA711B-A0E7-4B34-B872-78AA6E32AA02}"/>
  </bookViews>
  <sheets>
    <sheet name="Teaching Emphasis" sheetId="1" r:id="rId1"/>
  </sheets>
  <definedNames>
    <definedName name="_xlnm.Print_Area" localSheetId="0">'Teaching Emphasis'!$A$1:$C$58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D52" i="1" s="1"/>
  <c r="B46" i="1"/>
  <c r="B39" i="1"/>
  <c r="B32" i="1"/>
  <c r="B25" i="1"/>
  <c r="B17" i="1"/>
  <c r="B11" i="1"/>
  <c r="B4" i="1"/>
  <c r="G3" i="1"/>
  <c r="G2" i="1"/>
  <c r="E2" i="1"/>
  <c r="B2" i="1"/>
</calcChain>
</file>

<file path=xl/sharedStrings.xml><?xml version="1.0" encoding="utf-8"?>
<sst xmlns="http://schemas.openxmlformats.org/spreadsheetml/2006/main" count="92" uniqueCount="86">
  <si>
    <t xml:space="preserve">Agricultural Tech Mgmt &amp; Educ Major (BS)-                        </t>
  </si>
  <si>
    <t xml:space="preserve">Degree requires </t>
  </si>
  <si>
    <t>2024-2025 Catalog Year</t>
  </si>
  <si>
    <t>Units required for the degree</t>
  </si>
  <si>
    <t>32 units</t>
  </si>
  <si>
    <t>Course requirements</t>
  </si>
  <si>
    <t>Units</t>
  </si>
  <si>
    <t>Prerequisites</t>
  </si>
  <si>
    <t>1st Semester -- Fall, Freshman Year</t>
  </si>
  <si>
    <t>https://catalog.arizona.edu/policy/program-graduation/student/multiple-use-courses</t>
  </si>
  <si>
    <t>Agricultural Mechanics I AGTM 100</t>
  </si>
  <si>
    <t>3 gen ed courses can double dip with major- Chem151, ENGL 307 and 308 building connections</t>
  </si>
  <si>
    <t>Introduction to Agricultural Education AED 195A</t>
  </si>
  <si>
    <t>Transfer students may complete AED 193 or Emphasis elective course approved by advisor</t>
  </si>
  <si>
    <t>MATH Requirement (MATH 112 or Higher)</t>
  </si>
  <si>
    <t>Math placement exam - AP/Transfer courses for MATH 112 or higher. (Math Placement Exam valid one year)</t>
  </si>
  <si>
    <t xml:space="preserve"> increased emphasis units from 12 to 18- added approved courses to emphasis instead of Animal and Plant</t>
  </si>
  <si>
    <t>First-Year Composition  I (ENGL 101,ENGL 106, ENGL 107, ENGL 109H)</t>
  </si>
  <si>
    <t xml:space="preserve">Writing placement </t>
  </si>
  <si>
    <t>decreased required internship to 1 units.</t>
  </si>
  <si>
    <t xml:space="preserve">Second Language -First Semester </t>
  </si>
  <si>
    <r>
      <t xml:space="preserve">Second Language Placement exam or AP/Transfer courses (Second Language Placement valid one year)- </t>
    </r>
    <r>
      <rPr>
        <b/>
        <sz val="12"/>
        <rFont val="Aptos Narrow"/>
        <family val="2"/>
        <scheme val="minor"/>
      </rPr>
      <t>First semester Second Language units are not included in 120 unit degree requirements</t>
    </r>
  </si>
  <si>
    <t>Major courses for GPA</t>
  </si>
  <si>
    <t xml:space="preserve"> Introduction to the General Education Experience UNIV 101</t>
  </si>
  <si>
    <t>4 units</t>
  </si>
  <si>
    <t>2nd Semester -- Spring, Freshman Year</t>
  </si>
  <si>
    <t>First-Year Composition II  (ENGL 102, ENGL 107, ENGL 108, ENGL 109H)</t>
  </si>
  <si>
    <t>Composition I or Writing Placement or AP/Transfer course</t>
  </si>
  <si>
    <t xml:space="preserve">Second Language - Second Semester </t>
  </si>
  <si>
    <t>First semester Language placement or AP/transfer course</t>
  </si>
  <si>
    <t>First Semester Chemistry (CHEM141 and CHEM 141 or CHEM 151 or CHEM 161 and CHEM 163 or CHEM 181)</t>
  </si>
  <si>
    <r>
      <t xml:space="preserve">MATH 112 or higher. </t>
    </r>
    <r>
      <rPr>
        <sz val="12"/>
        <rFont val="Aptos Narrow"/>
        <family val="2"/>
        <scheme val="minor"/>
      </rPr>
      <t xml:space="preserve">( **Also satisfies </t>
    </r>
    <r>
      <rPr>
        <b/>
        <sz val="12"/>
        <rFont val="Aptos Narrow"/>
        <family val="2"/>
        <scheme val="minor"/>
      </rPr>
      <t>GEN ED: Natural Scientist Gen ED requirement.</t>
    </r>
    <r>
      <rPr>
        <sz val="12"/>
        <rFont val="Aptos Narrow"/>
        <family val="2"/>
        <scheme val="minor"/>
      </rPr>
      <t>)</t>
    </r>
  </si>
  <si>
    <t>GE Core: Artist</t>
  </si>
  <si>
    <t>GE Core: Humanist</t>
  </si>
  <si>
    <t>3rd Semester -- Fall, Sophomore Year</t>
  </si>
  <si>
    <t>Leadership and Communication AED 301</t>
  </si>
  <si>
    <t>Soil Sciences ENVS 200</t>
  </si>
  <si>
    <t xml:space="preserve">Chemistry I </t>
  </si>
  <si>
    <t>Soil Sciences ENVS 201</t>
  </si>
  <si>
    <t>ENVS 200 concurrent enrollment</t>
  </si>
  <si>
    <t xml:space="preserve">Introduction Biology I MCB 181R </t>
  </si>
  <si>
    <t>Introductory Biology I MCB181L</t>
  </si>
  <si>
    <t>GE Core: Social Sciences</t>
  </si>
  <si>
    <t>GE Core: Building Connections</t>
  </si>
  <si>
    <t>4th Semester --  Spring, Sophomore Year</t>
  </si>
  <si>
    <t>Introductory Biology II  ECOL  182R, Approved Transfer Course</t>
  </si>
  <si>
    <t>Introductory Biology II ECOL  182L, Approved Transfer Course</t>
  </si>
  <si>
    <t>Leadership and Communication AED 437</t>
  </si>
  <si>
    <t>Agricultural Mechanics II AGTM 330 or AGTM 351</t>
  </si>
  <si>
    <t>AGTM 351 Offered Even Spring semesters only (or AGTM 330-6th semester)</t>
  </si>
  <si>
    <t>Professional Coursework AED 450</t>
  </si>
  <si>
    <t xml:space="preserve">Gen Ed Core: Building Connections </t>
  </si>
  <si>
    <t xml:space="preserve">Recommend ENGL 307 or ENGL 308 or ENVS 408 or ENVS316 </t>
  </si>
  <si>
    <t xml:space="preserve">Teaching does not have advance Composition </t>
  </si>
  <si>
    <t>5th Semester -- Fall, Junior Year</t>
  </si>
  <si>
    <t>Economics and Business</t>
  </si>
  <si>
    <t>Selected with AETI Advisor</t>
  </si>
  <si>
    <t>Plant Science</t>
  </si>
  <si>
    <t>Student who are seeking Crop Advisor should take ENTO 468</t>
  </si>
  <si>
    <t>Animal Science</t>
  </si>
  <si>
    <t xml:space="preserve">Biology I and Chemistry I </t>
  </si>
  <si>
    <t>Entomology</t>
  </si>
  <si>
    <t>does not have advanced soils</t>
  </si>
  <si>
    <t xml:space="preserve">Advanced Agricultural Mechanics AGTM 350 </t>
  </si>
  <si>
    <t xml:space="preserve">GE Core: Building Connections </t>
  </si>
  <si>
    <t>6th Semester -- Spring, Junior Year</t>
  </si>
  <si>
    <t>Professional Coursework AED 462</t>
  </si>
  <si>
    <t>Biology I and Chemistry I -Selected with AETI Advisor</t>
  </si>
  <si>
    <t>AGTM 330 offered Odd spring years only (or AGTM 351 -4th semester)</t>
  </si>
  <si>
    <t>General Education Portfolio UNIV 301</t>
  </si>
  <si>
    <t>7th Semester -- Fall, Senior Year</t>
  </si>
  <si>
    <t>Senior Capstone AED  498A</t>
  </si>
  <si>
    <t>Professional Coursework AED 438</t>
  </si>
  <si>
    <t>Professional Coursework AED 496D</t>
  </si>
  <si>
    <t>Teaching Certification TLS 416</t>
  </si>
  <si>
    <t>Leadership and Communication  ALC 422</t>
  </si>
  <si>
    <t>Teaching Certification POL 210</t>
  </si>
  <si>
    <t>8th Semester -- Spring, Senior Year</t>
  </si>
  <si>
    <t xml:space="preserve"> units of professional work.</t>
  </si>
  <si>
    <t>Professional Coursework AED 405A</t>
  </si>
  <si>
    <t>Professional Coursework AED 493A</t>
  </si>
  <si>
    <t>prep for student internship</t>
  </si>
  <si>
    <t>Professional Coursework AED 493B</t>
  </si>
  <si>
    <t>student teaching internship off campus</t>
  </si>
  <si>
    <t>Professional Coursework AED 498B (Teaching Capstone)</t>
  </si>
  <si>
    <t>Ag Ed- Teaching Emphasis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</si>
</sst>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6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/>
    </xf>
    <xf numFmtId="14" fontId="10" fillId="0" borderId="0" xfId="1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5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5" borderId="0" xfId="0" applyFont="1" applyFill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2" xfId="0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left" vertical="top"/>
    </xf>
    <xf numFmtId="0" fontId="13" fillId="0" borderId="2" xfId="0" applyFont="1" applyBorder="1" applyAlignment="1">
      <alignment horizontal="center" vertical="top"/>
    </xf>
    <xf numFmtId="0" fontId="11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/>
    </xf>
    <xf numFmtId="0" fontId="7" fillId="6" borderId="2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5" borderId="2" xfId="0" applyFont="1" applyFill="1" applyBorder="1" applyAlignment="1">
      <alignment horizontal="center" vertical="top"/>
    </xf>
    <xf numFmtId="0" fontId="11" fillId="5" borderId="0" xfId="0" applyFont="1" applyFill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/>
    </xf>
    <xf numFmtId="0" fontId="11" fillId="7" borderId="2" xfId="0" applyFont="1" applyFill="1" applyBorder="1" applyAlignment="1">
      <alignment horizontal="left" vertical="top"/>
    </xf>
    <xf numFmtId="0" fontId="11" fillId="7" borderId="2" xfId="0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center" vertical="top"/>
    </xf>
    <xf numFmtId="0" fontId="13" fillId="0" borderId="0" xfId="0" applyFont="1" applyAlignment="1">
      <alignment horizontal="left" vertical="top"/>
    </xf>
    <xf numFmtId="1" fontId="8" fillId="6" borderId="2" xfId="0" applyNumberFormat="1" applyFont="1" applyFill="1" applyBorder="1" applyAlignment="1">
      <alignment horizontal="center" vertical="top"/>
    </xf>
    <xf numFmtId="0" fontId="4" fillId="5" borderId="0" xfId="0" applyFont="1" applyFill="1" applyAlignment="1">
      <alignment horizontal="left" vertical="top"/>
    </xf>
    <xf numFmtId="0" fontId="11" fillId="7" borderId="0" xfId="0" applyFont="1" applyFill="1" applyAlignment="1">
      <alignment horizontal="left" vertical="top"/>
    </xf>
    <xf numFmtId="0" fontId="4" fillId="5" borderId="2" xfId="0" applyFont="1" applyFill="1" applyBorder="1" applyAlignment="1">
      <alignment horizontal="center" vertical="top"/>
    </xf>
    <xf numFmtId="0" fontId="4" fillId="7" borderId="2" xfId="0" applyFont="1" applyFill="1" applyBorder="1" applyAlignment="1">
      <alignment horizontal="left" vertical="top"/>
    </xf>
    <xf numFmtId="0" fontId="4" fillId="7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7" fillId="6" borderId="2" xfId="0" applyFont="1" applyFill="1" applyBorder="1" applyAlignment="1">
      <alignment horizontal="center" vertical="top"/>
    </xf>
    <xf numFmtId="0" fontId="8" fillId="7" borderId="0" xfId="0" applyFont="1" applyFill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0" fontId="4" fillId="6" borderId="0" xfId="0" applyFont="1" applyFill="1" applyAlignment="1">
      <alignment horizontal="center" vertical="top"/>
    </xf>
    <xf numFmtId="0" fontId="4" fillId="6" borderId="4" xfId="0" applyFont="1" applyFill="1" applyBorder="1" applyAlignment="1">
      <alignment horizontal="left" vertical="top"/>
    </xf>
    <xf numFmtId="0" fontId="14" fillId="8" borderId="5" xfId="0" applyFont="1" applyFill="1" applyBorder="1" applyAlignment="1">
      <alignment horizontal="left" vertical="top" wrapText="1"/>
    </xf>
    <xf numFmtId="0" fontId="11" fillId="8" borderId="0" xfId="0" applyFont="1" applyFill="1" applyAlignment="1">
      <alignment horizontal="center" vertical="top"/>
    </xf>
    <xf numFmtId="0" fontId="11" fillId="8" borderId="5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talog.arizona.edu/policy/program-graduation/student/multiple-use-cour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8623-11C8-4B2D-95B1-66D9C2D00BB2}">
  <sheetPr>
    <pageSetUpPr fitToPage="1"/>
  </sheetPr>
  <dimension ref="A1:I59"/>
  <sheetViews>
    <sheetView tabSelected="1" view="pageBreakPreview" zoomScale="115" zoomScaleNormal="70" zoomScaleSheetLayoutView="115" workbookViewId="0">
      <selection activeCell="C7" sqref="C7"/>
    </sheetView>
  </sheetViews>
  <sheetFormatPr defaultColWidth="8.88671875" defaultRowHeight="15.6" x14ac:dyDescent="0.3"/>
  <cols>
    <col min="1" max="1" width="67.77734375" style="24" customWidth="1"/>
    <col min="2" max="2" width="9.77734375" style="67" customWidth="1"/>
    <col min="3" max="3" width="71.6640625" style="24" customWidth="1"/>
    <col min="4" max="4" width="37.44140625" style="24" hidden="1" customWidth="1"/>
    <col min="5" max="5" width="0" style="24" hidden="1" customWidth="1"/>
    <col min="6" max="6" width="21.88671875" style="24" hidden="1" customWidth="1"/>
    <col min="7" max="7" width="14.5546875" style="24" hidden="1" customWidth="1"/>
    <col min="8" max="9" width="1.6640625" style="24" hidden="1" customWidth="1"/>
    <col min="10" max="15" width="0" style="24" hidden="1" customWidth="1"/>
    <col min="16" max="16384" width="8.88671875" style="24"/>
  </cols>
  <sheetData>
    <row r="1" spans="1:8" s="4" customFormat="1" ht="25.8" x14ac:dyDescent="0.3">
      <c r="A1" s="1" t="s">
        <v>0</v>
      </c>
      <c r="B1" s="2"/>
      <c r="C1" s="1" t="s">
        <v>85</v>
      </c>
      <c r="D1" s="3" t="s">
        <v>1</v>
      </c>
      <c r="E1" s="3"/>
      <c r="F1" s="3"/>
    </row>
    <row r="2" spans="1:8" s="8" customFormat="1" ht="25.8" x14ac:dyDescent="0.3">
      <c r="A2" s="5" t="s">
        <v>2</v>
      </c>
      <c r="B2" s="6">
        <f>'Teaching Emphasis'!B4+'Teaching Emphasis'!B11+'Teaching Emphasis'!B17+'Teaching Emphasis'!B25+'Teaching Emphasis'!B32+'Teaching Emphasis'!B39+'Teaching Emphasis'!B46+'Teaching Emphasis'!B53-B9-B14</f>
        <v>120</v>
      </c>
      <c r="C2" s="7" t="s">
        <v>3</v>
      </c>
      <c r="E2" s="9">
        <f>B5+B6+B7+B8+B12+B13+B14+B18+B19+B20+B21+B22+B28+B26+B27+B30+B33+B34+B43+B46+B53</f>
        <v>80</v>
      </c>
      <c r="F2" s="10" t="s">
        <v>4</v>
      </c>
      <c r="G2" s="11" t="e">
        <f>#REF!-#REF!</f>
        <v>#REF!</v>
      </c>
      <c r="H2" s="10"/>
    </row>
    <row r="3" spans="1:8" s="14" customFormat="1" ht="24" customHeight="1" x14ac:dyDescent="0.3">
      <c r="A3" s="12" t="s">
        <v>5</v>
      </c>
      <c r="B3" s="13" t="s">
        <v>6</v>
      </c>
      <c r="C3" s="12" t="s">
        <v>7</v>
      </c>
      <c r="F3" s="15"/>
      <c r="G3" s="15">
        <f>36/88</f>
        <v>0.40909090909090912</v>
      </c>
    </row>
    <row r="4" spans="1:8" s="21" customFormat="1" ht="33.6" customHeight="1" x14ac:dyDescent="0.3">
      <c r="A4" s="16" t="s">
        <v>8</v>
      </c>
      <c r="B4" s="17">
        <f>SUM(B5:B10)</f>
        <v>15</v>
      </c>
      <c r="C4" s="18"/>
      <c r="D4" s="19" t="s">
        <v>9</v>
      </c>
      <c r="E4" s="20"/>
      <c r="F4" s="20"/>
    </row>
    <row r="5" spans="1:8" ht="33.6" customHeight="1" x14ac:dyDescent="0.3">
      <c r="A5" s="22" t="s">
        <v>10</v>
      </c>
      <c r="B5" s="23">
        <v>3</v>
      </c>
      <c r="D5" s="24" t="s">
        <v>11</v>
      </c>
    </row>
    <row r="6" spans="1:8" ht="33.6" customHeight="1" x14ac:dyDescent="0.3">
      <c r="A6" s="22" t="s">
        <v>12</v>
      </c>
      <c r="B6" s="23">
        <v>1</v>
      </c>
      <c r="C6" s="25" t="s">
        <v>13</v>
      </c>
      <c r="D6" s="26"/>
    </row>
    <row r="7" spans="1:8" ht="33.6" customHeight="1" x14ac:dyDescent="0.3">
      <c r="A7" s="27" t="s">
        <v>14</v>
      </c>
      <c r="B7" s="23">
        <v>3</v>
      </c>
      <c r="C7" s="28" t="s">
        <v>15</v>
      </c>
      <c r="D7" s="24" t="s">
        <v>16</v>
      </c>
    </row>
    <row r="8" spans="1:8" ht="33.6" customHeight="1" x14ac:dyDescent="0.3">
      <c r="A8" s="22" t="s">
        <v>17</v>
      </c>
      <c r="B8" s="23">
        <v>3</v>
      </c>
      <c r="C8" s="29" t="s">
        <v>18</v>
      </c>
      <c r="D8" s="24" t="s">
        <v>19</v>
      </c>
      <c r="E8" s="30"/>
      <c r="F8" s="30"/>
    </row>
    <row r="9" spans="1:8" ht="33.6" customHeight="1" x14ac:dyDescent="0.3">
      <c r="A9" s="22" t="s">
        <v>20</v>
      </c>
      <c r="B9" s="31">
        <v>4</v>
      </c>
      <c r="C9" s="32" t="s">
        <v>21</v>
      </c>
      <c r="D9" s="24" t="s">
        <v>22</v>
      </c>
    </row>
    <row r="10" spans="1:8" ht="33.6" customHeight="1" x14ac:dyDescent="0.3">
      <c r="A10" s="27" t="s">
        <v>23</v>
      </c>
      <c r="B10" s="23">
        <v>1</v>
      </c>
      <c r="C10" s="29"/>
      <c r="D10" s="24" t="s">
        <v>24</v>
      </c>
    </row>
    <row r="11" spans="1:8" s="21" customFormat="1" ht="33.6" customHeight="1" x14ac:dyDescent="0.3">
      <c r="A11" s="33" t="s">
        <v>25</v>
      </c>
      <c r="B11" s="34">
        <f>SUM(B12:B16)</f>
        <v>17</v>
      </c>
      <c r="C11" s="35"/>
    </row>
    <row r="12" spans="1:8" ht="33.6" customHeight="1" x14ac:dyDescent="0.3">
      <c r="A12" s="22" t="s">
        <v>26</v>
      </c>
      <c r="B12" s="23">
        <v>3</v>
      </c>
      <c r="C12" s="29" t="s">
        <v>27</v>
      </c>
    </row>
    <row r="13" spans="1:8" ht="33.6" customHeight="1" x14ac:dyDescent="0.3">
      <c r="A13" s="22" t="s">
        <v>28</v>
      </c>
      <c r="B13" s="23">
        <v>4</v>
      </c>
      <c r="C13" s="29" t="s">
        <v>29</v>
      </c>
    </row>
    <row r="14" spans="1:8" ht="33.6" customHeight="1" x14ac:dyDescent="0.3">
      <c r="A14" s="22" t="s">
        <v>30</v>
      </c>
      <c r="B14" s="36">
        <v>4</v>
      </c>
      <c r="C14" s="37" t="s">
        <v>31</v>
      </c>
      <c r="D14" s="32"/>
    </row>
    <row r="15" spans="1:8" ht="33.6" customHeight="1" x14ac:dyDescent="0.3">
      <c r="A15" s="38" t="s">
        <v>32</v>
      </c>
      <c r="B15" s="23">
        <v>3</v>
      </c>
      <c r="C15" s="29"/>
    </row>
    <row r="16" spans="1:8" ht="33.6" customHeight="1" x14ac:dyDescent="0.3">
      <c r="A16" s="38" t="s">
        <v>33</v>
      </c>
      <c r="B16" s="23">
        <v>3</v>
      </c>
      <c r="C16" s="29"/>
    </row>
    <row r="17" spans="1:4" s="42" customFormat="1" ht="33.6" customHeight="1" x14ac:dyDescent="0.3">
      <c r="A17" s="39" t="s">
        <v>34</v>
      </c>
      <c r="B17" s="40">
        <f>SUM(B18:B24)</f>
        <v>17</v>
      </c>
      <c r="C17" s="41"/>
    </row>
    <row r="18" spans="1:4" s="44" customFormat="1" ht="33.6" customHeight="1" x14ac:dyDescent="0.3">
      <c r="A18" s="38" t="s">
        <v>35</v>
      </c>
      <c r="B18" s="43">
        <v>3</v>
      </c>
      <c r="C18" s="37"/>
    </row>
    <row r="19" spans="1:4" ht="33.6" customHeight="1" x14ac:dyDescent="0.3">
      <c r="A19" s="22" t="s">
        <v>36</v>
      </c>
      <c r="B19" s="23">
        <v>3</v>
      </c>
      <c r="C19" s="29" t="s">
        <v>37</v>
      </c>
    </row>
    <row r="20" spans="1:4" ht="33.6" customHeight="1" x14ac:dyDescent="0.3">
      <c r="A20" s="22" t="s">
        <v>38</v>
      </c>
      <c r="B20" s="23">
        <v>1</v>
      </c>
      <c r="C20" s="29" t="s">
        <v>39</v>
      </c>
    </row>
    <row r="21" spans="1:4" ht="33.6" customHeight="1" x14ac:dyDescent="0.3">
      <c r="A21" s="22" t="s">
        <v>40</v>
      </c>
      <c r="B21" s="23">
        <v>3</v>
      </c>
      <c r="C21" s="25"/>
    </row>
    <row r="22" spans="1:4" ht="33.6" customHeight="1" x14ac:dyDescent="0.3">
      <c r="A22" s="22" t="s">
        <v>41</v>
      </c>
      <c r="B22" s="23">
        <v>1</v>
      </c>
      <c r="C22" s="25"/>
    </row>
    <row r="23" spans="1:4" ht="33.6" customHeight="1" x14ac:dyDescent="0.3">
      <c r="A23" s="22" t="s">
        <v>42</v>
      </c>
      <c r="B23" s="23">
        <v>3</v>
      </c>
      <c r="C23" s="29"/>
    </row>
    <row r="24" spans="1:4" ht="33.6" customHeight="1" x14ac:dyDescent="0.3">
      <c r="A24" s="22" t="s">
        <v>43</v>
      </c>
      <c r="B24" s="23">
        <v>3</v>
      </c>
      <c r="C24" s="45"/>
    </row>
    <row r="25" spans="1:4" s="42" customFormat="1" ht="33.6" customHeight="1" x14ac:dyDescent="0.3">
      <c r="A25" s="39" t="s">
        <v>44</v>
      </c>
      <c r="B25" s="40">
        <f>SUM(B26:B31)</f>
        <v>16</v>
      </c>
      <c r="C25" s="41"/>
    </row>
    <row r="26" spans="1:4" ht="33.6" customHeight="1" x14ac:dyDescent="0.3">
      <c r="A26" s="22" t="s">
        <v>45</v>
      </c>
      <c r="B26" s="43">
        <v>3</v>
      </c>
      <c r="C26" s="29"/>
    </row>
    <row r="27" spans="1:4" ht="33.6" customHeight="1" x14ac:dyDescent="0.3">
      <c r="A27" s="22" t="s">
        <v>46</v>
      </c>
      <c r="B27" s="43">
        <v>1</v>
      </c>
      <c r="C27" s="29"/>
    </row>
    <row r="28" spans="1:4" s="44" customFormat="1" ht="33.6" customHeight="1" x14ac:dyDescent="0.3">
      <c r="A28" s="38" t="s">
        <v>47</v>
      </c>
      <c r="B28" s="43">
        <v>3</v>
      </c>
      <c r="C28" s="37"/>
    </row>
    <row r="29" spans="1:4" ht="33.6" customHeight="1" x14ac:dyDescent="0.3">
      <c r="A29" s="46" t="s">
        <v>48</v>
      </c>
      <c r="B29" s="43">
        <v>3</v>
      </c>
      <c r="C29" s="47" t="s">
        <v>49</v>
      </c>
    </row>
    <row r="30" spans="1:4" ht="33.6" customHeight="1" x14ac:dyDescent="0.3">
      <c r="A30" s="47" t="s">
        <v>50</v>
      </c>
      <c r="B30" s="48">
        <v>3</v>
      </c>
      <c r="C30" s="29"/>
    </row>
    <row r="31" spans="1:4" ht="33.6" customHeight="1" x14ac:dyDescent="0.3">
      <c r="A31" s="37" t="s">
        <v>51</v>
      </c>
      <c r="B31" s="43">
        <v>3</v>
      </c>
      <c r="C31" s="25" t="s">
        <v>52</v>
      </c>
      <c r="D31" s="24" t="s">
        <v>53</v>
      </c>
    </row>
    <row r="32" spans="1:4" s="42" customFormat="1" ht="33.6" customHeight="1" x14ac:dyDescent="0.3">
      <c r="A32" s="39" t="s">
        <v>54</v>
      </c>
      <c r="B32" s="40">
        <f>SUM(B33:B38)</f>
        <v>18</v>
      </c>
      <c r="C32" s="41"/>
    </row>
    <row r="33" spans="1:4" ht="33.6" customHeight="1" x14ac:dyDescent="0.3">
      <c r="A33" s="22" t="s">
        <v>55</v>
      </c>
      <c r="B33" s="43">
        <v>3</v>
      </c>
      <c r="C33" s="29" t="s">
        <v>56</v>
      </c>
    </row>
    <row r="34" spans="1:4" ht="33.6" customHeight="1" x14ac:dyDescent="0.3">
      <c r="A34" s="46" t="s">
        <v>57</v>
      </c>
      <c r="B34" s="49">
        <v>3</v>
      </c>
      <c r="C34" s="29" t="s">
        <v>58</v>
      </c>
    </row>
    <row r="35" spans="1:4" ht="33.6" customHeight="1" x14ac:dyDescent="0.3">
      <c r="A35" s="38" t="s">
        <v>59</v>
      </c>
      <c r="B35" s="43">
        <v>3</v>
      </c>
      <c r="C35" s="29" t="s">
        <v>60</v>
      </c>
    </row>
    <row r="36" spans="1:4" ht="33.6" customHeight="1" x14ac:dyDescent="0.3">
      <c r="A36" s="38" t="s">
        <v>61</v>
      </c>
      <c r="B36" s="43">
        <v>3</v>
      </c>
      <c r="C36" s="29" t="s">
        <v>58</v>
      </c>
      <c r="D36" s="50" t="s">
        <v>62</v>
      </c>
    </row>
    <row r="37" spans="1:4" ht="33.6" customHeight="1" x14ac:dyDescent="0.3">
      <c r="A37" s="22" t="s">
        <v>63</v>
      </c>
      <c r="B37" s="43">
        <v>3</v>
      </c>
      <c r="C37" s="29"/>
    </row>
    <row r="38" spans="1:4" ht="33.6" customHeight="1" x14ac:dyDescent="0.3">
      <c r="A38" s="22" t="s">
        <v>64</v>
      </c>
      <c r="B38" s="43">
        <v>3</v>
      </c>
      <c r="C38" s="25"/>
    </row>
    <row r="39" spans="1:4" s="42" customFormat="1" ht="33.6" customHeight="1" x14ac:dyDescent="0.3">
      <c r="A39" s="39" t="s">
        <v>65</v>
      </c>
      <c r="B39" s="51">
        <f>SUM(B40:B45)</f>
        <v>16</v>
      </c>
      <c r="C39" s="41"/>
    </row>
    <row r="40" spans="1:4" s="44" customFormat="1" ht="33.6" customHeight="1" x14ac:dyDescent="0.3">
      <c r="A40" s="47" t="s">
        <v>66</v>
      </c>
      <c r="B40" s="48">
        <v>3</v>
      </c>
      <c r="C40" s="29"/>
    </row>
    <row r="41" spans="1:4" ht="33.6" customHeight="1" x14ac:dyDescent="0.3">
      <c r="A41" s="52" t="s">
        <v>57</v>
      </c>
      <c r="B41" s="43">
        <v>3</v>
      </c>
      <c r="C41" s="29" t="s">
        <v>67</v>
      </c>
    </row>
    <row r="42" spans="1:4" ht="33.6" customHeight="1" x14ac:dyDescent="0.3">
      <c r="A42" s="38" t="s">
        <v>59</v>
      </c>
      <c r="B42" s="43">
        <v>3</v>
      </c>
      <c r="C42" s="29" t="s">
        <v>67</v>
      </c>
    </row>
    <row r="43" spans="1:4" ht="33.6" customHeight="1" x14ac:dyDescent="0.3">
      <c r="A43" s="22" t="s">
        <v>55</v>
      </c>
      <c r="B43" s="43">
        <v>3</v>
      </c>
      <c r="C43" s="29"/>
    </row>
    <row r="44" spans="1:4" ht="33.6" customHeight="1" x14ac:dyDescent="0.3">
      <c r="A44" s="46" t="s">
        <v>48</v>
      </c>
      <c r="B44" s="43">
        <v>3</v>
      </c>
      <c r="C44" s="53" t="s">
        <v>68</v>
      </c>
    </row>
    <row r="45" spans="1:4" ht="33.6" customHeight="1" x14ac:dyDescent="0.3">
      <c r="A45" s="46" t="s">
        <v>69</v>
      </c>
      <c r="B45" s="43">
        <v>1</v>
      </c>
    </row>
    <row r="46" spans="1:4" s="42" customFormat="1" ht="33.6" customHeight="1" x14ac:dyDescent="0.3">
      <c r="A46" s="39" t="s">
        <v>70</v>
      </c>
      <c r="B46" s="40">
        <f>SUM(B47:B52)</f>
        <v>16</v>
      </c>
      <c r="C46" s="41"/>
    </row>
    <row r="47" spans="1:4" s="21" customFormat="1" ht="33.6" customHeight="1" x14ac:dyDescent="0.3">
      <c r="A47" s="46" t="s">
        <v>71</v>
      </c>
      <c r="B47" s="54">
        <v>1</v>
      </c>
      <c r="C47" s="38"/>
    </row>
    <row r="48" spans="1:4" s="21" customFormat="1" ht="33.6" customHeight="1" x14ac:dyDescent="0.3">
      <c r="A48" s="55" t="s">
        <v>72</v>
      </c>
      <c r="B48" s="56">
        <v>3</v>
      </c>
      <c r="C48" s="57"/>
    </row>
    <row r="49" spans="1:4" s="52" customFormat="1" ht="33.6" customHeight="1" x14ac:dyDescent="0.3">
      <c r="A49" s="55" t="s">
        <v>73</v>
      </c>
      <c r="B49" s="56">
        <v>3</v>
      </c>
      <c r="C49" s="57"/>
    </row>
    <row r="50" spans="1:4" s="52" customFormat="1" ht="33.6" customHeight="1" x14ac:dyDescent="0.3">
      <c r="A50" s="38" t="s">
        <v>74</v>
      </c>
      <c r="B50" s="54">
        <v>3</v>
      </c>
      <c r="C50" s="57"/>
    </row>
    <row r="51" spans="1:4" s="52" customFormat="1" ht="33.6" customHeight="1" x14ac:dyDescent="0.3">
      <c r="A51" s="38" t="s">
        <v>75</v>
      </c>
      <c r="B51" s="54">
        <v>3</v>
      </c>
      <c r="C51" s="22"/>
    </row>
    <row r="52" spans="1:4" s="21" customFormat="1" ht="33.6" customHeight="1" x14ac:dyDescent="0.3">
      <c r="A52" s="38" t="s">
        <v>76</v>
      </c>
      <c r="B52" s="54">
        <v>3</v>
      </c>
      <c r="C52" s="57"/>
      <c r="D52" s="21">
        <f>B53+B47+B48+B49+B40+B30</f>
        <v>26</v>
      </c>
    </row>
    <row r="53" spans="1:4" s="42" customFormat="1" ht="33.6" customHeight="1" x14ac:dyDescent="0.3">
      <c r="A53" s="39" t="s">
        <v>77</v>
      </c>
      <c r="B53" s="58">
        <f>SUM(B54:B58)</f>
        <v>13</v>
      </c>
      <c r="C53" s="41"/>
      <c r="D53" s="59" t="s">
        <v>78</v>
      </c>
    </row>
    <row r="54" spans="1:4" s="21" customFormat="1" ht="33.6" customHeight="1" x14ac:dyDescent="0.3">
      <c r="A54" s="55" t="s">
        <v>79</v>
      </c>
      <c r="B54" s="56">
        <v>3</v>
      </c>
      <c r="C54" s="57"/>
    </row>
    <row r="55" spans="1:4" s="21" customFormat="1" ht="33.6" customHeight="1" x14ac:dyDescent="0.3">
      <c r="A55" s="55" t="s">
        <v>80</v>
      </c>
      <c r="B55" s="56">
        <v>3</v>
      </c>
      <c r="C55" s="60" t="s">
        <v>81</v>
      </c>
    </row>
    <row r="56" spans="1:4" s="21" customFormat="1" ht="33.6" customHeight="1" x14ac:dyDescent="0.3">
      <c r="A56" s="55" t="s">
        <v>82</v>
      </c>
      <c r="B56" s="56">
        <v>3</v>
      </c>
      <c r="C56" s="60" t="s">
        <v>83</v>
      </c>
    </row>
    <row r="57" spans="1:4" s="21" customFormat="1" ht="33.6" customHeight="1" x14ac:dyDescent="0.3">
      <c r="A57" s="55" t="s">
        <v>84</v>
      </c>
      <c r="B57" s="56">
        <v>4</v>
      </c>
      <c r="C57" s="57"/>
    </row>
    <row r="58" spans="1:4" s="21" customFormat="1" ht="18" x14ac:dyDescent="0.3">
      <c r="A58" s="61"/>
      <c r="B58" s="62"/>
      <c r="C58" s="63"/>
    </row>
    <row r="59" spans="1:4" x14ac:dyDescent="0.3">
      <c r="A59" s="64"/>
      <c r="B59" s="65"/>
      <c r="C59" s="66"/>
    </row>
  </sheetData>
  <sheetProtection algorithmName="SHA-512" hashValue="s/tTKEOWUQfXrjGwp10pisxPQ/7WTBnRKgAybIaYygWkA1u/1j4PN0cpypGBUJlbzrjziyPB+9lv4NmSnjFLOw==" saltValue="9UcpStBdvOSmukUbfC60Zw==" spinCount="100000" sheet="1" objects="1" scenarios="1" selectLockedCells="1" selectUnlockedCells="1"/>
  <hyperlinks>
    <hyperlink ref="D4" r:id="rId1" xr:uid="{CF0071A9-D59B-4BAD-A3B6-5F07CF193E7E}"/>
  </hyperlinks>
  <pageMargins left="0.7" right="0.7" top="0.75" bottom="0.75" header="0.3" footer="0.3"/>
  <pageSetup scale="34" fitToWidth="0" orientation="portrait" r:id="rId2"/>
  <rowBreaks count="1" manualBreakCount="1">
    <brk id="4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Teaching Emphasis</vt:lpstr>
      <vt:lpstr>'Teaching Emphasis'!Print_Area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Jondall, Dava Renée - (davaj)</dc:creator>
  <cp:lastModifiedBy>Jondall, Dava Renée - (davaj)</cp:lastModifiedBy>
  <dcterms:created xsi:type="dcterms:W3CDTF">2024-12-11T21:39:04Z</dcterms:created>
  <dcterms:modified xsi:type="dcterms:W3CDTF">2024-12-11T21:42:45Z</dcterms:modified>
</cp:coreProperties>
</file>